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nexo 9-C2" sheetId="1" r:id="rId1"/>
    <sheet name="Hoja2" sheetId="2" state="hidden" r:id="rId2"/>
    <sheet name="Hoja3" sheetId="3" state="hidden" r:id="rId3"/>
  </sheets>
  <definedNames>
    <definedName name="_xlnm.Print_Area" localSheetId="0">'Anexo 9-C2'!$C$14:$AG$44</definedName>
  </definedNames>
  <calcPr fullCalcOnLoad="1"/>
</workbook>
</file>

<file path=xl/sharedStrings.xml><?xml version="1.0" encoding="utf-8"?>
<sst xmlns="http://schemas.openxmlformats.org/spreadsheetml/2006/main" count="39" uniqueCount="39">
  <si>
    <t>Marca o Denominación</t>
  </si>
  <si>
    <t xml:space="preserve">Inventario Inicial </t>
  </si>
  <si>
    <t xml:space="preserve">Disponibilidad </t>
  </si>
  <si>
    <t>Exportaciones</t>
  </si>
  <si>
    <t>Devoluciones sobre ventas</t>
  </si>
  <si>
    <t>Pérdidas en Inventarios justificados s/ ley</t>
  </si>
  <si>
    <t>Inventario final</t>
  </si>
  <si>
    <t xml:space="preserve">FIRMA Y NOMBRE DEL AUDITOR </t>
  </si>
  <si>
    <t>REGISTRO  CONSEJO</t>
  </si>
  <si>
    <t>01</t>
  </si>
  <si>
    <t>02</t>
  </si>
  <si>
    <t>03</t>
  </si>
  <si>
    <t>04</t>
  </si>
  <si>
    <t>06</t>
  </si>
  <si>
    <t>07</t>
  </si>
  <si>
    <t>08</t>
  </si>
  <si>
    <t>09</t>
  </si>
  <si>
    <t>ANEXO 9-C</t>
  </si>
  <si>
    <t>Unidades por cajetilla o tipo de empaque</t>
  </si>
  <si>
    <t>FUMAROLA</t>
  </si>
  <si>
    <t xml:space="preserve">VALORES EXPRESADOS EN DÓLARES AMERICANOS </t>
  </si>
  <si>
    <t xml:space="preserve">ART. 67 LIT. J) R. A. C. T. </t>
  </si>
  <si>
    <t>Observaciones:</t>
  </si>
  <si>
    <t xml:space="preserve">Diferencial de Precios </t>
  </si>
  <si>
    <t>0.5</t>
  </si>
  <si>
    <t>5=(4-3)</t>
  </si>
  <si>
    <t>Compra</t>
  </si>
  <si>
    <t>Impuesto Ad-valorem al diferencial</t>
  </si>
  <si>
    <t>8= (6+7)</t>
  </si>
  <si>
    <t>14= (8+12) - (9+10+11+13)</t>
  </si>
  <si>
    <t>15= (9+10+11-12)</t>
  </si>
  <si>
    <t>UNIDADES RELACIONADAS CON DIFERENCIAL DE PRECIO</t>
  </si>
  <si>
    <t xml:space="preserve">Ventas Internas </t>
  </si>
  <si>
    <t xml:space="preserve">Retiros o desafectaciones </t>
  </si>
  <si>
    <t>Precio de Venta al Público sin IVA US $</t>
  </si>
  <si>
    <t>Unidades Sujetas</t>
  </si>
  <si>
    <t>CALCULO DE IMPUESTO ADVALOREM SOBRE DIFERENCIAL DE PRECIOS DE PRODUCTOS DE TABACO</t>
  </si>
  <si>
    <t>16= (15x5)x0.39</t>
  </si>
  <si>
    <t>Precio de Venta Sugerido al Público sin IVA US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</si>
</sst>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_-* #,##0.0\ _P_t_s_-;\-* #,##0.0\ _P_t_s_-;_-* &quot;-&quot;??\ _P_t_s_-;_-@_-"/>
    <numFmt numFmtId="166" formatCode="_-* #,##0\ _P_t_s_-;\-* #,##0\ _P_t_s_-;_-* &quot;-&quot;??\ _P_t_s_-;_-@_-"/>
  </numFmts>
  <fonts count="45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medium"/>
      <bottom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/>
      <right style="medium"/>
      <top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4" fontId="2" fillId="0" borderId="10" xfId="46" applyFont="1" applyBorder="1" applyAlignment="1">
      <alignment/>
    </xf>
    <xf numFmtId="166" fontId="2" fillId="0" borderId="11" xfId="46" applyNumberFormat="1" applyFont="1" applyBorder="1" applyAlignment="1">
      <alignment/>
    </xf>
    <xf numFmtId="166" fontId="2" fillId="0" borderId="10" xfId="46" applyNumberFormat="1" applyFont="1" applyBorder="1" applyAlignment="1">
      <alignment/>
    </xf>
    <xf numFmtId="166" fontId="2" fillId="0" borderId="12" xfId="46" applyNumberFormat="1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7" xfId="0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 quotePrefix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 quotePrefix="1">
      <alignment horizontal="center" vertical="top" wrapText="1"/>
    </xf>
    <xf numFmtId="0" fontId="3" fillId="0" borderId="21" xfId="0" applyFont="1" applyBorder="1" applyAlignment="1" quotePrefix="1">
      <alignment horizontal="center" vertical="top" wrapText="1"/>
    </xf>
    <xf numFmtId="0" fontId="3" fillId="0" borderId="22" xfId="46" applyNumberFormat="1" applyFont="1" applyBorder="1" applyAlignment="1">
      <alignment/>
    </xf>
    <xf numFmtId="0" fontId="3" fillId="0" borderId="17" xfId="0" applyNumberFormat="1" applyFont="1" applyBorder="1" applyAlignment="1" quotePrefix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/>
    </xf>
    <xf numFmtId="0" fontId="3" fillId="0" borderId="10" xfId="46" applyNumberFormat="1" applyFont="1" applyBorder="1" applyAlignment="1">
      <alignment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/>
    </xf>
    <xf numFmtId="0" fontId="3" fillId="0" borderId="19" xfId="46" applyNumberFormat="1" applyFont="1" applyBorder="1" applyAlignment="1">
      <alignment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/>
    </xf>
    <xf numFmtId="0" fontId="3" fillId="0" borderId="11" xfId="46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46" applyNumberFormat="1" applyFont="1" applyBorder="1" applyAlignment="1">
      <alignment/>
    </xf>
    <xf numFmtId="0" fontId="3" fillId="0" borderId="10" xfId="46" applyNumberFormat="1" applyFont="1" applyBorder="1" applyAlignment="1">
      <alignment/>
    </xf>
    <xf numFmtId="0" fontId="3" fillId="0" borderId="19" xfId="46" applyNumberFormat="1" applyFont="1" applyBorder="1" applyAlignment="1">
      <alignment/>
    </xf>
    <xf numFmtId="0" fontId="3" fillId="0" borderId="11" xfId="46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31" xfId="0" applyFont="1" applyBorder="1" applyAlignment="1" quotePrefix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66" fontId="0" fillId="0" borderId="11" xfId="46" applyNumberFormat="1" applyFont="1" applyBorder="1" applyAlignment="1">
      <alignment/>
    </xf>
    <xf numFmtId="164" fontId="0" fillId="0" borderId="10" xfId="46" applyFont="1" applyBorder="1" applyAlignment="1">
      <alignment/>
    </xf>
    <xf numFmtId="0" fontId="0" fillId="0" borderId="0" xfId="0" applyBorder="1" applyAlignment="1">
      <alignment horizontal="center" vertical="top" wrapText="1"/>
    </xf>
    <xf numFmtId="165" fontId="0" fillId="0" borderId="11" xfId="46" applyNumberFormat="1" applyFont="1" applyBorder="1" applyAlignment="1">
      <alignment/>
    </xf>
    <xf numFmtId="166" fontId="0" fillId="0" borderId="10" xfId="46" applyNumberFormat="1" applyFont="1" applyBorder="1" applyAlignment="1">
      <alignment horizontal="center"/>
    </xf>
    <xf numFmtId="166" fontId="0" fillId="0" borderId="10" xfId="46" applyNumberFormat="1" applyFont="1" applyBorder="1" applyAlignment="1">
      <alignment/>
    </xf>
    <xf numFmtId="166" fontId="0" fillId="0" borderId="12" xfId="46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36" xfId="0" applyFont="1" applyBorder="1" applyAlignment="1">
      <alignment horizontal="center"/>
    </xf>
    <xf numFmtId="43" fontId="0" fillId="0" borderId="22" xfId="46" applyNumberFormat="1" applyFont="1" applyBorder="1" applyAlignment="1">
      <alignment/>
    </xf>
    <xf numFmtId="164" fontId="0" fillId="0" borderId="10" xfId="46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5</xdr:row>
      <xdr:rowOff>0</xdr:rowOff>
    </xdr:from>
    <xdr:ext cx="161925" cy="152400"/>
    <xdr:sp>
      <xdr:nvSpPr>
        <xdr:cNvPr id="1" name="Rectangle 1"/>
        <xdr:cNvSpPr>
          <a:spLocks/>
        </xdr:cNvSpPr>
      </xdr:nvSpPr>
      <xdr:spPr>
        <a:xfrm>
          <a:off x="9629775" y="80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64</a:t>
          </a:r>
        </a:p>
      </xdr:txBody>
    </xdr:sp>
    <xdr:clientData/>
  </xdr:oneCellAnchor>
  <xdr:oneCellAnchor>
    <xdr:from>
      <xdr:col>12</xdr:col>
      <xdr:colOff>485775</xdr:colOff>
      <xdr:row>5</xdr:row>
      <xdr:rowOff>0</xdr:rowOff>
    </xdr:from>
    <xdr:ext cx="161925" cy="152400"/>
    <xdr:sp>
      <xdr:nvSpPr>
        <xdr:cNvPr id="2" name="Rectangle 2"/>
        <xdr:cNvSpPr>
          <a:spLocks/>
        </xdr:cNvSpPr>
      </xdr:nvSpPr>
      <xdr:spPr>
        <a:xfrm>
          <a:off x="9629775" y="80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</a:t>
          </a:r>
        </a:p>
      </xdr:txBody>
    </xdr:sp>
    <xdr:clientData/>
  </xdr:oneCellAnchor>
  <xdr:oneCellAnchor>
    <xdr:from>
      <xdr:col>12</xdr:col>
      <xdr:colOff>485775</xdr:colOff>
      <xdr:row>5</xdr:row>
      <xdr:rowOff>0</xdr:rowOff>
    </xdr:from>
    <xdr:ext cx="161925" cy="152400"/>
    <xdr:sp>
      <xdr:nvSpPr>
        <xdr:cNvPr id="3" name="Rectangle 3"/>
        <xdr:cNvSpPr>
          <a:spLocks/>
        </xdr:cNvSpPr>
      </xdr:nvSpPr>
      <xdr:spPr>
        <a:xfrm>
          <a:off x="9629775" y="80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66</a:t>
          </a:r>
        </a:p>
      </xdr:txBody>
    </xdr:sp>
    <xdr:clientData/>
  </xdr:oneCellAnchor>
  <xdr:oneCellAnchor>
    <xdr:from>
      <xdr:col>12</xdr:col>
      <xdr:colOff>523875</xdr:colOff>
      <xdr:row>5</xdr:row>
      <xdr:rowOff>0</xdr:rowOff>
    </xdr:from>
    <xdr:ext cx="133350" cy="152400"/>
    <xdr:sp>
      <xdr:nvSpPr>
        <xdr:cNvPr id="4" name="Rectangle 4"/>
        <xdr:cNvSpPr>
          <a:spLocks/>
        </xdr:cNvSpPr>
      </xdr:nvSpPr>
      <xdr:spPr>
        <a:xfrm>
          <a:off x="9667875" y="8096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oneCellAnchor>
  <xdr:oneCellAnchor>
    <xdr:from>
      <xdr:col>12</xdr:col>
      <xdr:colOff>523875</xdr:colOff>
      <xdr:row>5</xdr:row>
      <xdr:rowOff>0</xdr:rowOff>
    </xdr:from>
    <xdr:ext cx="133350" cy="152400"/>
    <xdr:sp>
      <xdr:nvSpPr>
        <xdr:cNvPr id="5" name="Rectangle 5"/>
        <xdr:cNvSpPr>
          <a:spLocks/>
        </xdr:cNvSpPr>
      </xdr:nvSpPr>
      <xdr:spPr>
        <a:xfrm>
          <a:off x="9667875" y="8096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oneCellAnchor>
  <xdr:oneCellAnchor>
    <xdr:from>
      <xdr:col>12</xdr:col>
      <xdr:colOff>523875</xdr:colOff>
      <xdr:row>5</xdr:row>
      <xdr:rowOff>0</xdr:rowOff>
    </xdr:from>
    <xdr:ext cx="133350" cy="152400"/>
    <xdr:sp>
      <xdr:nvSpPr>
        <xdr:cNvPr id="6" name="Rectangle 6"/>
        <xdr:cNvSpPr>
          <a:spLocks/>
        </xdr:cNvSpPr>
      </xdr:nvSpPr>
      <xdr:spPr>
        <a:xfrm>
          <a:off x="9667875" y="8096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oneCellAnchor>
  <xdr:oneCellAnchor>
    <xdr:from>
      <xdr:col>12</xdr:col>
      <xdr:colOff>523875</xdr:colOff>
      <xdr:row>5</xdr:row>
      <xdr:rowOff>0</xdr:rowOff>
    </xdr:from>
    <xdr:ext cx="0" cy="152400"/>
    <xdr:sp>
      <xdr:nvSpPr>
        <xdr:cNvPr id="7" name="Rectangle 7"/>
        <xdr:cNvSpPr>
          <a:spLocks/>
        </xdr:cNvSpPr>
      </xdr:nvSpPr>
      <xdr:spPr>
        <a:xfrm>
          <a:off x="96678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8" name="Rectangle 8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9" name="Rectangle 9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10" name="Rectangle 10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1" name="Rectangle 11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2" name="Rectangle 12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3" name="Rectangle 13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4" name="Rectangle 14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15" name="Rectangle 15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6" name="Rectangle 16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17" name="Rectangle 17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18" name="Rectangle 18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19" name="Rectangle 19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20" name="Rectangle 20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21" name="Rectangle 21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22" name="Rectangle 22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23" name="Rectangle 23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24" name="Rectangle 24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25" name="Rectangle 25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16</xdr:col>
      <xdr:colOff>295275</xdr:colOff>
      <xdr:row>5</xdr:row>
      <xdr:rowOff>0</xdr:rowOff>
    </xdr:from>
    <xdr:ext cx="66675" cy="152400"/>
    <xdr:sp>
      <xdr:nvSpPr>
        <xdr:cNvPr id="26" name="Rectangle 26"/>
        <xdr:cNvSpPr>
          <a:spLocks/>
        </xdr:cNvSpPr>
      </xdr:nvSpPr>
      <xdr:spPr>
        <a:xfrm>
          <a:off x="124872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27" name="Rectangle 27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333375</xdr:colOff>
      <xdr:row>5</xdr:row>
      <xdr:rowOff>0</xdr:rowOff>
    </xdr:from>
    <xdr:ext cx="0" cy="152400"/>
    <xdr:sp>
      <xdr:nvSpPr>
        <xdr:cNvPr id="28" name="Rectangle 28"/>
        <xdr:cNvSpPr>
          <a:spLocks/>
        </xdr:cNvSpPr>
      </xdr:nvSpPr>
      <xdr:spPr>
        <a:xfrm>
          <a:off x="94773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29" name="Rectangle 29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0" name="Rectangle 30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1" name="Rectangle 31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2" name="Rectangle 32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3" name="Rectangle 33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333375</xdr:colOff>
      <xdr:row>5</xdr:row>
      <xdr:rowOff>0</xdr:rowOff>
    </xdr:from>
    <xdr:ext cx="0" cy="152400"/>
    <xdr:sp>
      <xdr:nvSpPr>
        <xdr:cNvPr id="34" name="Rectangle 34"/>
        <xdr:cNvSpPr>
          <a:spLocks/>
        </xdr:cNvSpPr>
      </xdr:nvSpPr>
      <xdr:spPr>
        <a:xfrm>
          <a:off x="94773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5" name="Rectangle 35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6" name="Rectangle 36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7" name="Rectangle 37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38" name="Rectangle 38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171450</xdr:colOff>
      <xdr:row>5</xdr:row>
      <xdr:rowOff>0</xdr:rowOff>
    </xdr:from>
    <xdr:ext cx="1047750" cy="114300"/>
    <xdr:sp>
      <xdr:nvSpPr>
        <xdr:cNvPr id="39" name="Rectangle 39"/>
        <xdr:cNvSpPr>
          <a:spLocks/>
        </xdr:cNvSpPr>
      </xdr:nvSpPr>
      <xdr:spPr>
        <a:xfrm>
          <a:off x="10839450" y="809625"/>
          <a:ext cx="10477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oneCellAnchor>
  <xdr:oneCellAnchor>
    <xdr:from>
      <xdr:col>15</xdr:col>
      <xdr:colOff>9525</xdr:colOff>
      <xdr:row>5</xdr:row>
      <xdr:rowOff>0</xdr:rowOff>
    </xdr:from>
    <xdr:ext cx="533400" cy="228600"/>
    <xdr:sp>
      <xdr:nvSpPr>
        <xdr:cNvPr id="40" name="Rectangle 40"/>
        <xdr:cNvSpPr>
          <a:spLocks/>
        </xdr:cNvSpPr>
      </xdr:nvSpPr>
      <xdr:spPr>
        <a:xfrm>
          <a:off x="11439525" y="8096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-010  </a:t>
          </a:r>
        </a:p>
      </xdr:txBody>
    </xdr:sp>
    <xdr:clientData/>
  </xdr:oneCellAnchor>
  <xdr:oneCellAnchor>
    <xdr:from>
      <xdr:col>15</xdr:col>
      <xdr:colOff>619125</xdr:colOff>
      <xdr:row>5</xdr:row>
      <xdr:rowOff>0</xdr:rowOff>
    </xdr:from>
    <xdr:ext cx="171450" cy="190500"/>
    <xdr:sp>
      <xdr:nvSpPr>
        <xdr:cNvPr id="41" name="Rectangle 41"/>
        <xdr:cNvSpPr>
          <a:spLocks/>
        </xdr:cNvSpPr>
      </xdr:nvSpPr>
      <xdr:spPr>
        <a:xfrm>
          <a:off x="12049125" y="8096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oneCellAnchor>
  <xdr:oneCellAnchor>
    <xdr:from>
      <xdr:col>16</xdr:col>
      <xdr:colOff>285750</xdr:colOff>
      <xdr:row>5</xdr:row>
      <xdr:rowOff>0</xdr:rowOff>
    </xdr:from>
    <xdr:ext cx="66675" cy="152400"/>
    <xdr:sp>
      <xdr:nvSpPr>
        <xdr:cNvPr id="42" name="Rectangle 42"/>
        <xdr:cNvSpPr>
          <a:spLocks/>
        </xdr:cNvSpPr>
      </xdr:nvSpPr>
      <xdr:spPr>
        <a:xfrm>
          <a:off x="124777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5</xdr:col>
      <xdr:colOff>266700</xdr:colOff>
      <xdr:row>5</xdr:row>
      <xdr:rowOff>0</xdr:rowOff>
    </xdr:from>
    <xdr:ext cx="0" cy="114300"/>
    <xdr:sp>
      <xdr:nvSpPr>
        <xdr:cNvPr id="43" name="Rectangle 43"/>
        <xdr:cNvSpPr>
          <a:spLocks/>
        </xdr:cNvSpPr>
      </xdr:nvSpPr>
      <xdr:spPr>
        <a:xfrm>
          <a:off x="40767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457200</xdr:colOff>
      <xdr:row>5</xdr:row>
      <xdr:rowOff>0</xdr:rowOff>
    </xdr:from>
    <xdr:ext cx="0" cy="114300"/>
    <xdr:sp>
      <xdr:nvSpPr>
        <xdr:cNvPr id="44" name="Rectangle 44"/>
        <xdr:cNvSpPr>
          <a:spLocks/>
        </xdr:cNvSpPr>
      </xdr:nvSpPr>
      <xdr:spPr>
        <a:xfrm>
          <a:off x="73152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5</xdr:row>
      <xdr:rowOff>0</xdr:rowOff>
    </xdr:from>
    <xdr:ext cx="0" cy="114300"/>
    <xdr:sp>
      <xdr:nvSpPr>
        <xdr:cNvPr id="45" name="Rectangle 45"/>
        <xdr:cNvSpPr>
          <a:spLocks/>
        </xdr:cNvSpPr>
      </xdr:nvSpPr>
      <xdr:spPr>
        <a:xfrm>
          <a:off x="40767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457200</xdr:colOff>
      <xdr:row>5</xdr:row>
      <xdr:rowOff>0</xdr:rowOff>
    </xdr:from>
    <xdr:ext cx="0" cy="114300"/>
    <xdr:sp>
      <xdr:nvSpPr>
        <xdr:cNvPr id="46" name="Rectangle 46"/>
        <xdr:cNvSpPr>
          <a:spLocks/>
        </xdr:cNvSpPr>
      </xdr:nvSpPr>
      <xdr:spPr>
        <a:xfrm>
          <a:off x="73152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</xdr:row>
      <xdr:rowOff>0</xdr:rowOff>
    </xdr:from>
    <xdr:ext cx="0" cy="114300"/>
    <xdr:sp>
      <xdr:nvSpPr>
        <xdr:cNvPr id="47" name="Rectangle 47"/>
        <xdr:cNvSpPr>
          <a:spLocks/>
        </xdr:cNvSpPr>
      </xdr:nvSpPr>
      <xdr:spPr>
        <a:xfrm>
          <a:off x="8382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oneCellAnchor>
  <xdr:oneCellAnchor>
    <xdr:from>
      <xdr:col>5</xdr:col>
      <xdr:colOff>266700</xdr:colOff>
      <xdr:row>5</xdr:row>
      <xdr:rowOff>0</xdr:rowOff>
    </xdr:from>
    <xdr:ext cx="0" cy="114300"/>
    <xdr:sp>
      <xdr:nvSpPr>
        <xdr:cNvPr id="48" name="Rectangle 48"/>
        <xdr:cNvSpPr>
          <a:spLocks/>
        </xdr:cNvSpPr>
      </xdr:nvSpPr>
      <xdr:spPr>
        <a:xfrm>
          <a:off x="40767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457200</xdr:colOff>
      <xdr:row>5</xdr:row>
      <xdr:rowOff>0</xdr:rowOff>
    </xdr:from>
    <xdr:ext cx="0" cy="114300"/>
    <xdr:sp>
      <xdr:nvSpPr>
        <xdr:cNvPr id="49" name="Rectangle 49"/>
        <xdr:cNvSpPr>
          <a:spLocks/>
        </xdr:cNvSpPr>
      </xdr:nvSpPr>
      <xdr:spPr>
        <a:xfrm>
          <a:off x="7315200" y="809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323850</xdr:colOff>
      <xdr:row>5</xdr:row>
      <xdr:rowOff>0</xdr:rowOff>
    </xdr:from>
    <xdr:ext cx="0" cy="152400"/>
    <xdr:sp>
      <xdr:nvSpPr>
        <xdr:cNvPr id="50" name="Rectangle 50"/>
        <xdr:cNvSpPr>
          <a:spLocks/>
        </xdr:cNvSpPr>
      </xdr:nvSpPr>
      <xdr:spPr>
        <a:xfrm>
          <a:off x="946785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1" name="Rectangle 51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2" name="Rectangle 52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3" name="Rectangle 53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4" name="Rectangle 54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5" name="Rectangle 55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6" name="Rectangle 56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7" name="Rectangle 57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8" name="Rectangle 58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59" name="Rectangle 59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0" name="Rectangle 60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1" name="Rectangle 61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2" name="Rectangle 62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3" name="Rectangle 63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4" name="Rectangle 64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5" name="Rectangle 65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6" name="Rectangle 66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7" name="Rectangle 67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68" name="Rectangle 68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69" name="Rectangle 69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0" name="Rectangle 70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1" name="Rectangle 71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11</xdr:col>
      <xdr:colOff>257175</xdr:colOff>
      <xdr:row>5</xdr:row>
      <xdr:rowOff>0</xdr:rowOff>
    </xdr:from>
    <xdr:ext cx="66675" cy="152400"/>
    <xdr:sp>
      <xdr:nvSpPr>
        <xdr:cNvPr id="72" name="Rectangle 72"/>
        <xdr:cNvSpPr>
          <a:spLocks/>
        </xdr:cNvSpPr>
      </xdr:nvSpPr>
      <xdr:spPr>
        <a:xfrm>
          <a:off x="86391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3" name="Rectangle 73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4" name="Rectangle 74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5" name="Rectangle 75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11</xdr:col>
      <xdr:colOff>257175</xdr:colOff>
      <xdr:row>5</xdr:row>
      <xdr:rowOff>0</xdr:rowOff>
    </xdr:from>
    <xdr:ext cx="66675" cy="152400"/>
    <xdr:sp>
      <xdr:nvSpPr>
        <xdr:cNvPr id="76" name="Rectangle 76"/>
        <xdr:cNvSpPr>
          <a:spLocks/>
        </xdr:cNvSpPr>
      </xdr:nvSpPr>
      <xdr:spPr>
        <a:xfrm>
          <a:off x="8639175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7" name="Rectangle 77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8" name="Rectangle 78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247650</xdr:colOff>
      <xdr:row>5</xdr:row>
      <xdr:rowOff>0</xdr:rowOff>
    </xdr:from>
    <xdr:ext cx="66675" cy="152400"/>
    <xdr:sp>
      <xdr:nvSpPr>
        <xdr:cNvPr id="79" name="Rectangle 79"/>
        <xdr:cNvSpPr>
          <a:spLocks/>
        </xdr:cNvSpPr>
      </xdr:nvSpPr>
      <xdr:spPr>
        <a:xfrm>
          <a:off x="8629650" y="8096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11</xdr:col>
      <xdr:colOff>447675</xdr:colOff>
      <xdr:row>5</xdr:row>
      <xdr:rowOff>0</xdr:rowOff>
    </xdr:from>
    <xdr:ext cx="0" cy="152400"/>
    <xdr:sp>
      <xdr:nvSpPr>
        <xdr:cNvPr id="80" name="Rectangle 80"/>
        <xdr:cNvSpPr>
          <a:spLocks/>
        </xdr:cNvSpPr>
      </xdr:nvSpPr>
      <xdr:spPr>
        <a:xfrm>
          <a:off x="8829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1" name="Rectangle 81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2" name="Rectangle 82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3" name="Rectangle 83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4" name="Rectangle 84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5" name="Rectangle 85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6" name="Rectangle 86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7" name="Rectangle 87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8" name="Rectangle 88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89" name="Rectangle 89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0" name="Rectangle 90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1" name="Rectangle 91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2" name="Rectangle 92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3" name="Rectangle 93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4" name="Rectangle 94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5" name="Rectangle 95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6" name="Rectangle 96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7" name="Rectangle 97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8" name="Rectangle 98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5</xdr:row>
      <xdr:rowOff>0</xdr:rowOff>
    </xdr:from>
    <xdr:ext cx="0" cy="152400"/>
    <xdr:sp>
      <xdr:nvSpPr>
        <xdr:cNvPr id="99" name="Rectangle 99"/>
        <xdr:cNvSpPr>
          <a:spLocks/>
        </xdr:cNvSpPr>
      </xdr:nvSpPr>
      <xdr:spPr>
        <a:xfrm>
          <a:off x="76866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5</xdr:row>
      <xdr:rowOff>0</xdr:rowOff>
    </xdr:from>
    <xdr:ext cx="0" cy="152400"/>
    <xdr:sp>
      <xdr:nvSpPr>
        <xdr:cNvPr id="100" name="Rectangle 100"/>
        <xdr:cNvSpPr>
          <a:spLocks/>
        </xdr:cNvSpPr>
      </xdr:nvSpPr>
      <xdr:spPr>
        <a:xfrm>
          <a:off x="57435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390525</xdr:colOff>
      <xdr:row>5</xdr:row>
      <xdr:rowOff>0</xdr:rowOff>
    </xdr:from>
    <xdr:ext cx="0" cy="152400"/>
    <xdr:sp>
      <xdr:nvSpPr>
        <xdr:cNvPr id="101" name="Rectangle 101"/>
        <xdr:cNvSpPr>
          <a:spLocks/>
        </xdr:cNvSpPr>
      </xdr:nvSpPr>
      <xdr:spPr>
        <a:xfrm>
          <a:off x="572452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390525</xdr:colOff>
      <xdr:row>5</xdr:row>
      <xdr:rowOff>0</xdr:rowOff>
    </xdr:from>
    <xdr:ext cx="0" cy="152400"/>
    <xdr:sp>
      <xdr:nvSpPr>
        <xdr:cNvPr id="102" name="Rectangle 102"/>
        <xdr:cNvSpPr>
          <a:spLocks/>
        </xdr:cNvSpPr>
      </xdr:nvSpPr>
      <xdr:spPr>
        <a:xfrm>
          <a:off x="572452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390525</xdr:colOff>
      <xdr:row>5</xdr:row>
      <xdr:rowOff>0</xdr:rowOff>
    </xdr:from>
    <xdr:ext cx="0" cy="152400"/>
    <xdr:sp>
      <xdr:nvSpPr>
        <xdr:cNvPr id="103" name="Rectangle 103"/>
        <xdr:cNvSpPr>
          <a:spLocks/>
        </xdr:cNvSpPr>
      </xdr:nvSpPr>
      <xdr:spPr>
        <a:xfrm>
          <a:off x="572452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04" name="Rectangle 104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5</xdr:row>
      <xdr:rowOff>0</xdr:rowOff>
    </xdr:from>
    <xdr:ext cx="0" cy="152400"/>
    <xdr:sp>
      <xdr:nvSpPr>
        <xdr:cNvPr id="105" name="Rectangle 105"/>
        <xdr:cNvSpPr>
          <a:spLocks/>
        </xdr:cNvSpPr>
      </xdr:nvSpPr>
      <xdr:spPr>
        <a:xfrm>
          <a:off x="57435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5</xdr:row>
      <xdr:rowOff>0</xdr:rowOff>
    </xdr:from>
    <xdr:ext cx="0" cy="152400"/>
    <xdr:sp>
      <xdr:nvSpPr>
        <xdr:cNvPr id="106" name="Rectangle 106"/>
        <xdr:cNvSpPr>
          <a:spLocks/>
        </xdr:cNvSpPr>
      </xdr:nvSpPr>
      <xdr:spPr>
        <a:xfrm>
          <a:off x="57435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07" name="Rectangle 107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08" name="Rectangle 108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09" name="Rectangle 109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0" name="Rectangle 110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1" name="Rectangle 111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2" name="Rectangle 112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3" name="Rectangle 113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4" name="Rectangle 114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419100</xdr:colOff>
      <xdr:row>5</xdr:row>
      <xdr:rowOff>0</xdr:rowOff>
    </xdr:from>
    <xdr:ext cx="0" cy="152400"/>
    <xdr:sp>
      <xdr:nvSpPr>
        <xdr:cNvPr id="115" name="Rectangle 115"/>
        <xdr:cNvSpPr>
          <a:spLocks/>
        </xdr:cNvSpPr>
      </xdr:nvSpPr>
      <xdr:spPr>
        <a:xfrm>
          <a:off x="5753100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5</xdr:row>
      <xdr:rowOff>0</xdr:rowOff>
    </xdr:from>
    <xdr:ext cx="0" cy="152400"/>
    <xdr:sp>
      <xdr:nvSpPr>
        <xdr:cNvPr id="116" name="Rectangle 116"/>
        <xdr:cNvSpPr>
          <a:spLocks/>
        </xdr:cNvSpPr>
      </xdr:nvSpPr>
      <xdr:spPr>
        <a:xfrm>
          <a:off x="5743575" y="809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266700</xdr:colOff>
      <xdr:row>5</xdr:row>
      <xdr:rowOff>0</xdr:rowOff>
    </xdr:from>
    <xdr:ext cx="123825" cy="152400"/>
    <xdr:sp>
      <xdr:nvSpPr>
        <xdr:cNvPr id="117" name="Rectangle 117"/>
        <xdr:cNvSpPr>
          <a:spLocks/>
        </xdr:cNvSpPr>
      </xdr:nvSpPr>
      <xdr:spPr>
        <a:xfrm>
          <a:off x="12458700" y="8096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</a:t>
          </a:r>
        </a:p>
      </xdr:txBody>
    </xdr:sp>
    <xdr:clientData/>
  </xdr:oneCellAnchor>
  <xdr:oneCellAnchor>
    <xdr:from>
      <xdr:col>2</xdr:col>
      <xdr:colOff>66675</xdr:colOff>
      <xdr:row>5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1590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400050</xdr:colOff>
      <xdr:row>5</xdr:row>
      <xdr:rowOff>0</xdr:rowOff>
    </xdr:from>
    <xdr:ext cx="704850" cy="400050"/>
    <xdr:sp>
      <xdr:nvSpPr>
        <xdr:cNvPr id="119" name="Text Box 119"/>
        <xdr:cNvSpPr txBox="1">
          <a:spLocks noChangeArrowheads="1"/>
        </xdr:cNvSpPr>
      </xdr:nvSpPr>
      <xdr:spPr>
        <a:xfrm>
          <a:off x="11068050" y="809625"/>
          <a:ext cx="704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IMPONIBLE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 = (1*4/1000)*i</a:t>
          </a:r>
        </a:p>
      </xdr:txBody>
    </xdr:sp>
    <xdr:clientData/>
  </xdr:oneCellAnchor>
  <xdr:oneCellAnchor>
    <xdr:from>
      <xdr:col>15</xdr:col>
      <xdr:colOff>352425</xdr:colOff>
      <xdr:row>5</xdr:row>
      <xdr:rowOff>0</xdr:rowOff>
    </xdr:from>
    <xdr:ext cx="600075" cy="428625"/>
    <xdr:sp>
      <xdr:nvSpPr>
        <xdr:cNvPr id="120" name="Text Box 120"/>
        <xdr:cNvSpPr txBox="1">
          <a:spLocks noChangeArrowheads="1"/>
        </xdr:cNvSpPr>
      </xdr:nvSpPr>
      <xdr:spPr>
        <a:xfrm>
          <a:off x="11782425" y="809625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ESPECIFICO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(j * 3) </a:t>
          </a:r>
        </a:p>
      </xdr:txBody>
    </xdr:sp>
    <xdr:clientData/>
  </xdr:oneCellAnchor>
  <xdr:oneCellAnchor>
    <xdr:from>
      <xdr:col>14</xdr:col>
      <xdr:colOff>57150</xdr:colOff>
      <xdr:row>5</xdr:row>
      <xdr:rowOff>0</xdr:rowOff>
    </xdr:from>
    <xdr:ext cx="1076325" cy="219075"/>
    <xdr:sp>
      <xdr:nvSpPr>
        <xdr:cNvPr id="121" name="Text Box 121"/>
        <xdr:cNvSpPr txBox="1">
          <a:spLocks noChangeArrowheads="1"/>
        </xdr:cNvSpPr>
      </xdr:nvSpPr>
      <xdr:spPr>
        <a:xfrm>
          <a:off x="10725150" y="809625"/>
          <a:ext cx="1076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IMPORTADOR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8:AL101"/>
  <sheetViews>
    <sheetView showGridLines="0" tabSelected="1" zoomScale="70" zoomScaleNormal="70" zoomScalePageLayoutView="0" workbookViewId="0" topLeftCell="A10">
      <selection activeCell="AD24" sqref="AD24"/>
    </sheetView>
  </sheetViews>
  <sheetFormatPr defaultColWidth="11.421875" defaultRowHeight="12.75"/>
  <cols>
    <col min="1" max="1" width="3.140625" style="0" customWidth="1"/>
    <col min="2" max="2" width="0.9921875" style="0" customWidth="1"/>
    <col min="3" max="3" width="3.28125" style="0" customWidth="1"/>
    <col min="4" max="4" width="18.421875" style="0" customWidth="1"/>
    <col min="5" max="5" width="3.140625" style="0" customWidth="1"/>
    <col min="6" max="6" width="10.140625" style="0" customWidth="1"/>
    <col min="7" max="7" width="3.421875" style="0" customWidth="1"/>
    <col min="8" max="8" width="12.28125" style="0" customWidth="1"/>
    <col min="9" max="9" width="3.421875" style="0" customWidth="1"/>
    <col min="10" max="10" width="12.28125" style="0" customWidth="1"/>
    <col min="11" max="11" width="3.28125" style="0" customWidth="1"/>
    <col min="12" max="12" width="13.140625" style="0" customWidth="1"/>
    <col min="13" max="13" width="3.28125" style="0" customWidth="1"/>
    <col min="14" max="14" width="13.140625" style="0" customWidth="1"/>
    <col min="15" max="15" width="3.7109375" style="0" customWidth="1"/>
    <col min="16" max="16" width="13.8515625" style="0" customWidth="1"/>
    <col min="17" max="17" width="3.57421875" style="0" customWidth="1"/>
    <col min="18" max="18" width="14.140625" style="0" customWidth="1"/>
    <col min="19" max="19" width="3.7109375" style="0" customWidth="1"/>
    <col min="20" max="20" width="14.28125" style="0" customWidth="1"/>
    <col min="21" max="21" width="3.57421875" style="0" customWidth="1"/>
    <col min="22" max="22" width="14.7109375" style="0" customWidth="1"/>
    <col min="23" max="23" width="3.7109375" style="0" customWidth="1"/>
    <col min="24" max="24" width="14.57421875" style="0" customWidth="1"/>
    <col min="25" max="25" width="3.57421875" style="0" customWidth="1"/>
    <col min="26" max="26" width="11.7109375" style="0" customWidth="1"/>
    <col min="27" max="27" width="3.57421875" style="0" customWidth="1"/>
    <col min="28" max="28" width="10.7109375" style="0" customWidth="1"/>
    <col min="29" max="29" width="3.7109375" style="0" customWidth="1"/>
    <col min="30" max="30" width="20.8515625" style="0" customWidth="1"/>
    <col min="31" max="31" width="3.57421875" style="0" customWidth="1"/>
    <col min="32" max="32" width="20.57421875" style="0" customWidth="1"/>
    <col min="33" max="33" width="16.421875" style="0" customWidth="1"/>
    <col min="34" max="34" width="0.85546875" style="0" customWidth="1"/>
  </cols>
  <sheetData>
    <row r="6" ht="11.25" customHeight="1"/>
    <row r="7" ht="11.25" customHeight="1"/>
    <row r="8" spans="3:5" ht="9" customHeight="1">
      <c r="C8" s="43"/>
      <c r="D8" s="99"/>
      <c r="E8" s="99"/>
    </row>
    <row r="9" spans="3:5" ht="9" customHeight="1">
      <c r="C9" s="43"/>
      <c r="D9" s="57"/>
      <c r="E9" s="57"/>
    </row>
    <row r="10" spans="3:5" ht="9" customHeight="1">
      <c r="C10" s="43"/>
      <c r="D10" s="57"/>
      <c r="E10" s="57"/>
    </row>
    <row r="11" spans="3:5" ht="9" customHeight="1">
      <c r="C11" s="43"/>
      <c r="D11" s="57"/>
      <c r="E11" s="57"/>
    </row>
    <row r="12" spans="3:5" ht="9" customHeight="1">
      <c r="C12" s="43"/>
      <c r="D12" s="57"/>
      <c r="E12" s="57"/>
    </row>
    <row r="13" spans="3:32" ht="12.75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84"/>
    </row>
    <row r="14" spans="3:33" ht="12.75">
      <c r="C14" s="100" t="s">
        <v>36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3:34" ht="12.75" customHeight="1">
      <c r="C15" s="107" t="s">
        <v>21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24"/>
    </row>
    <row r="16" spans="3:34" ht="12.75">
      <c r="C16" s="100" t="s">
        <v>20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23"/>
    </row>
    <row r="17" ht="13.5" thickBot="1">
      <c r="AG17" s="43" t="s">
        <v>17</v>
      </c>
    </row>
    <row r="18" spans="3:33" ht="14.25" thickBot="1" thickTop="1">
      <c r="C18" s="1"/>
      <c r="D18" s="58">
        <v>1</v>
      </c>
      <c r="E18" s="58"/>
      <c r="F18" s="58">
        <v>2</v>
      </c>
      <c r="G18" s="59"/>
      <c r="H18" s="59">
        <v>3</v>
      </c>
      <c r="I18" s="59"/>
      <c r="J18" s="59">
        <v>4</v>
      </c>
      <c r="K18" s="60"/>
      <c r="L18" s="61" t="s">
        <v>25</v>
      </c>
      <c r="M18" s="60"/>
      <c r="N18" s="61">
        <v>6</v>
      </c>
      <c r="O18" s="62"/>
      <c r="P18" s="63">
        <v>7</v>
      </c>
      <c r="Q18" s="63"/>
      <c r="R18" s="63" t="s">
        <v>28</v>
      </c>
      <c r="S18" s="63"/>
      <c r="T18" s="63">
        <v>9</v>
      </c>
      <c r="U18" s="63"/>
      <c r="V18" s="63">
        <v>10</v>
      </c>
      <c r="W18" s="63"/>
      <c r="X18" s="63">
        <v>11</v>
      </c>
      <c r="Y18" s="63"/>
      <c r="Z18" s="63">
        <v>12</v>
      </c>
      <c r="AA18" s="63"/>
      <c r="AB18" s="63">
        <v>13</v>
      </c>
      <c r="AC18" s="64"/>
      <c r="AD18" s="65" t="s">
        <v>29</v>
      </c>
      <c r="AE18" s="66"/>
      <c r="AF18" s="96" t="s">
        <v>30</v>
      </c>
      <c r="AG18" s="86" t="s">
        <v>37</v>
      </c>
    </row>
    <row r="19" spans="3:33" ht="13.5" thickBot="1">
      <c r="C19" s="87"/>
      <c r="D19" s="88"/>
      <c r="E19" s="88"/>
      <c r="F19" s="88"/>
      <c r="G19" s="89"/>
      <c r="H19" s="90"/>
      <c r="I19" s="89"/>
      <c r="J19" s="90"/>
      <c r="K19" s="91"/>
      <c r="L19" s="92"/>
      <c r="M19" s="91"/>
      <c r="N19" s="114" t="s">
        <v>31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6"/>
      <c r="AG19" s="93"/>
    </row>
    <row r="20" spans="3:33" ht="13.5" customHeight="1">
      <c r="C20" s="14" t="s">
        <v>9</v>
      </c>
      <c r="D20" s="106" t="s">
        <v>0</v>
      </c>
      <c r="E20" s="18" t="s">
        <v>10</v>
      </c>
      <c r="F20" s="106" t="s">
        <v>18</v>
      </c>
      <c r="G20" s="24" t="s">
        <v>11</v>
      </c>
      <c r="H20" s="101" t="s">
        <v>38</v>
      </c>
      <c r="I20" s="24" t="s">
        <v>12</v>
      </c>
      <c r="J20" s="101" t="s">
        <v>34</v>
      </c>
      <c r="K20" s="55" t="s">
        <v>24</v>
      </c>
      <c r="L20" s="113" t="s">
        <v>23</v>
      </c>
      <c r="M20" s="55" t="s">
        <v>13</v>
      </c>
      <c r="N20" s="108" t="s">
        <v>1</v>
      </c>
      <c r="O20" s="25" t="s">
        <v>14</v>
      </c>
      <c r="P20" s="106" t="s">
        <v>26</v>
      </c>
      <c r="Q20" s="27" t="s">
        <v>15</v>
      </c>
      <c r="R20" s="101" t="s">
        <v>2</v>
      </c>
      <c r="S20" s="27" t="s">
        <v>16</v>
      </c>
      <c r="T20" s="106" t="s">
        <v>3</v>
      </c>
      <c r="U20" s="27">
        <v>10</v>
      </c>
      <c r="V20" s="101" t="s">
        <v>32</v>
      </c>
      <c r="W20" s="27">
        <v>11</v>
      </c>
      <c r="X20" s="101" t="s">
        <v>33</v>
      </c>
      <c r="Y20" s="32">
        <v>12</v>
      </c>
      <c r="Z20" s="106" t="s">
        <v>4</v>
      </c>
      <c r="AA20" s="32">
        <v>13</v>
      </c>
      <c r="AB20" s="106" t="s">
        <v>5</v>
      </c>
      <c r="AC20" s="33">
        <v>14</v>
      </c>
      <c r="AD20" s="117" t="s">
        <v>6</v>
      </c>
      <c r="AE20" s="37">
        <v>15</v>
      </c>
      <c r="AF20" s="120" t="s">
        <v>35</v>
      </c>
      <c r="AG20" s="106" t="s">
        <v>27</v>
      </c>
    </row>
    <row r="21" spans="3:33" ht="12.75">
      <c r="C21" s="15"/>
      <c r="D21" s="102"/>
      <c r="E21" s="19"/>
      <c r="F21" s="102"/>
      <c r="G21" s="44"/>
      <c r="H21" s="104"/>
      <c r="I21" s="79"/>
      <c r="J21" s="111"/>
      <c r="K21" s="52"/>
      <c r="L21" s="109"/>
      <c r="M21" s="52"/>
      <c r="N21" s="109"/>
      <c r="O21" s="10"/>
      <c r="P21" s="102"/>
      <c r="Q21" s="28"/>
      <c r="R21" s="102"/>
      <c r="S21" s="28"/>
      <c r="T21" s="102"/>
      <c r="U21" s="28"/>
      <c r="V21" s="102"/>
      <c r="W21" s="28"/>
      <c r="X21" s="102"/>
      <c r="Y21" s="28"/>
      <c r="Z21" s="102"/>
      <c r="AA21" s="28"/>
      <c r="AB21" s="102"/>
      <c r="AC21" s="28"/>
      <c r="AD21" s="118"/>
      <c r="AE21" s="38"/>
      <c r="AF21" s="121"/>
      <c r="AG21" s="102"/>
    </row>
    <row r="22" spans="3:33" ht="37.5" customHeight="1" thickBot="1">
      <c r="C22" s="16"/>
      <c r="D22" s="103"/>
      <c r="E22" s="20"/>
      <c r="F22" s="103"/>
      <c r="G22" s="11"/>
      <c r="H22" s="105"/>
      <c r="I22" s="11"/>
      <c r="J22" s="112"/>
      <c r="K22" s="53"/>
      <c r="L22" s="110"/>
      <c r="M22" s="53"/>
      <c r="N22" s="110"/>
      <c r="O22" s="12"/>
      <c r="P22" s="103"/>
      <c r="Q22" s="29"/>
      <c r="R22" s="103"/>
      <c r="S22" s="29"/>
      <c r="T22" s="103"/>
      <c r="U22" s="29"/>
      <c r="V22" s="103"/>
      <c r="W22" s="29"/>
      <c r="X22" s="103"/>
      <c r="Y22" s="29"/>
      <c r="Z22" s="103"/>
      <c r="AA22" s="29"/>
      <c r="AB22" s="103"/>
      <c r="AC22" s="34"/>
      <c r="AD22" s="119"/>
      <c r="AE22" s="39"/>
      <c r="AF22" s="122"/>
      <c r="AG22" s="103"/>
    </row>
    <row r="23" spans="3:33" ht="18" customHeight="1" thickBot="1">
      <c r="C23" s="17"/>
      <c r="D23" s="1"/>
      <c r="E23" s="17"/>
      <c r="F23" s="1"/>
      <c r="G23" s="23"/>
      <c r="H23" s="21"/>
      <c r="I23" s="17"/>
      <c r="J23" s="21"/>
      <c r="K23" s="54"/>
      <c r="L23" s="2"/>
      <c r="M23" s="54"/>
      <c r="N23" s="2"/>
      <c r="O23" s="26"/>
      <c r="P23" s="1"/>
      <c r="Q23" s="30"/>
      <c r="R23" s="1"/>
      <c r="S23" s="30"/>
      <c r="T23" s="1"/>
      <c r="U23" s="30"/>
      <c r="V23" s="1"/>
      <c r="W23" s="30"/>
      <c r="X23" s="1"/>
      <c r="Y23" s="30"/>
      <c r="Z23" s="1"/>
      <c r="AA23" s="30"/>
      <c r="AB23" s="1"/>
      <c r="AC23" s="35"/>
      <c r="AD23" s="3"/>
      <c r="AE23" s="40"/>
      <c r="AF23" s="85"/>
      <c r="AG23" s="1"/>
    </row>
    <row r="24" spans="3:34" ht="18" customHeight="1" thickBot="1">
      <c r="C24" s="17"/>
      <c r="D24" s="1" t="s">
        <v>19</v>
      </c>
      <c r="E24" s="17"/>
      <c r="F24" s="1">
        <v>20</v>
      </c>
      <c r="G24" s="23"/>
      <c r="H24" s="45">
        <v>0.8</v>
      </c>
      <c r="I24" s="17"/>
      <c r="J24" s="45">
        <v>1.8</v>
      </c>
      <c r="K24" s="54"/>
      <c r="L24" s="80">
        <f>J24-H24</f>
        <v>1</v>
      </c>
      <c r="M24" s="54"/>
      <c r="N24" s="77">
        <v>150000</v>
      </c>
      <c r="O24" s="26"/>
      <c r="P24" s="81">
        <v>700000</v>
      </c>
      <c r="Q24" s="31"/>
      <c r="R24" s="82">
        <f>+N24:N24+P24</f>
        <v>850000</v>
      </c>
      <c r="S24" s="31"/>
      <c r="T24" s="82">
        <v>100000</v>
      </c>
      <c r="U24" s="31"/>
      <c r="V24" s="82">
        <v>500000</v>
      </c>
      <c r="W24" s="31"/>
      <c r="X24" s="82">
        <v>50000</v>
      </c>
      <c r="Y24" s="31"/>
      <c r="Z24" s="78">
        <v>0</v>
      </c>
      <c r="AA24" s="31"/>
      <c r="AB24" s="78">
        <v>0</v>
      </c>
      <c r="AC24" s="36"/>
      <c r="AD24" s="83">
        <f>+R24:R24+Z24:Z24-(T24:T24+V24:V24+X24:X24+AB24)</f>
        <v>200000</v>
      </c>
      <c r="AE24" s="41"/>
      <c r="AF24" s="97">
        <f>T24+V24+X24-Z24</f>
        <v>650000</v>
      </c>
      <c r="AG24" s="98">
        <f>AF24*L24*0.39</f>
        <v>253500</v>
      </c>
      <c r="AH24" s="94"/>
    </row>
    <row r="25" spans="3:33" ht="18" customHeight="1" thickBot="1">
      <c r="C25" s="17"/>
      <c r="D25" s="1"/>
      <c r="E25" s="17"/>
      <c r="F25" s="1"/>
      <c r="G25" s="23"/>
      <c r="H25" s="21"/>
      <c r="I25" s="17"/>
      <c r="J25" s="21"/>
      <c r="K25" s="54"/>
      <c r="L25" s="77"/>
      <c r="M25" s="54"/>
      <c r="N25" s="77"/>
      <c r="O25" s="26"/>
      <c r="P25" s="82"/>
      <c r="Q25" s="31"/>
      <c r="R25" s="78"/>
      <c r="S25" s="31"/>
      <c r="T25" s="78"/>
      <c r="U25" s="31"/>
      <c r="V25" s="78"/>
      <c r="W25" s="31"/>
      <c r="X25" s="82"/>
      <c r="Y25" s="31"/>
      <c r="Z25" s="78"/>
      <c r="AA25" s="31"/>
      <c r="AB25" s="78"/>
      <c r="AC25" s="36"/>
      <c r="AD25" s="83"/>
      <c r="AE25" s="41"/>
      <c r="AF25" s="26"/>
      <c r="AG25" s="1"/>
    </row>
    <row r="26" spans="3:33" ht="18" customHeight="1" thickBot="1">
      <c r="C26" s="17"/>
      <c r="D26" s="1"/>
      <c r="E26" s="17"/>
      <c r="F26" s="1"/>
      <c r="G26" s="23"/>
      <c r="H26" s="21"/>
      <c r="I26" s="17"/>
      <c r="J26" s="21"/>
      <c r="K26" s="54"/>
      <c r="L26" s="77"/>
      <c r="M26" s="54"/>
      <c r="N26" s="77"/>
      <c r="O26" s="26"/>
      <c r="P26" s="82"/>
      <c r="Q26" s="31"/>
      <c r="R26" s="78"/>
      <c r="S26" s="31"/>
      <c r="T26" s="78"/>
      <c r="U26" s="31"/>
      <c r="V26" s="78"/>
      <c r="W26" s="31"/>
      <c r="X26" s="82"/>
      <c r="Y26" s="31"/>
      <c r="Z26" s="78"/>
      <c r="AA26" s="31"/>
      <c r="AB26" s="78"/>
      <c r="AC26" s="36"/>
      <c r="AD26" s="83"/>
      <c r="AE26" s="41"/>
      <c r="AF26" s="26"/>
      <c r="AG26" s="1"/>
    </row>
    <row r="27" spans="3:33" ht="18" customHeight="1" thickBot="1">
      <c r="C27" s="17"/>
      <c r="D27" s="4"/>
      <c r="E27" s="46"/>
      <c r="F27" s="1"/>
      <c r="G27" s="23"/>
      <c r="H27" s="21"/>
      <c r="I27" s="17"/>
      <c r="J27" s="21"/>
      <c r="K27" s="54"/>
      <c r="L27" s="77"/>
      <c r="M27" s="54"/>
      <c r="N27" s="77"/>
      <c r="O27" s="26"/>
      <c r="P27" s="82"/>
      <c r="Q27" s="31"/>
      <c r="R27" s="78"/>
      <c r="S27" s="31"/>
      <c r="T27" s="78"/>
      <c r="U27" s="31"/>
      <c r="V27" s="78"/>
      <c r="W27" s="31"/>
      <c r="X27" s="82"/>
      <c r="Y27" s="31"/>
      <c r="Z27" s="78"/>
      <c r="AA27" s="31"/>
      <c r="AB27" s="78"/>
      <c r="AC27" s="36"/>
      <c r="AD27" s="83"/>
      <c r="AE27" s="41"/>
      <c r="AF27" s="26"/>
      <c r="AG27" s="1"/>
    </row>
    <row r="28" spans="3:33" ht="18" customHeight="1" thickBot="1">
      <c r="C28" s="17"/>
      <c r="D28" s="4"/>
      <c r="E28" s="46"/>
      <c r="F28" s="4"/>
      <c r="G28" s="47"/>
      <c r="H28" s="22"/>
      <c r="I28" s="46"/>
      <c r="J28" s="22"/>
      <c r="K28" s="56"/>
      <c r="L28" s="7"/>
      <c r="M28" s="56"/>
      <c r="N28" s="7"/>
      <c r="O28" s="48"/>
      <c r="P28" s="8"/>
      <c r="Q28" s="49"/>
      <c r="R28" s="8">
        <f>+N28:N28+P28</f>
        <v>0</v>
      </c>
      <c r="S28" s="49"/>
      <c r="T28" s="6">
        <v>0</v>
      </c>
      <c r="U28" s="49"/>
      <c r="V28" s="8"/>
      <c r="W28" s="49"/>
      <c r="X28" s="8"/>
      <c r="Y28" s="49"/>
      <c r="Z28" s="8"/>
      <c r="AA28" s="49"/>
      <c r="AB28" s="6"/>
      <c r="AC28" s="50"/>
      <c r="AD28" s="9">
        <f>+R28:R28+Z28:Z28-T28:T28-V28:V28-X28:X28-AB28</f>
        <v>0</v>
      </c>
      <c r="AE28" s="51"/>
      <c r="AF28" s="48"/>
      <c r="AG28" s="1"/>
    </row>
    <row r="29" spans="3:33" ht="18" customHeight="1" thickBot="1">
      <c r="C29" s="17"/>
      <c r="D29" s="1"/>
      <c r="E29" s="17"/>
      <c r="F29" s="1"/>
      <c r="G29" s="23"/>
      <c r="H29" s="21"/>
      <c r="I29" s="17"/>
      <c r="J29" s="21"/>
      <c r="K29" s="54"/>
      <c r="L29" s="2"/>
      <c r="M29" s="54"/>
      <c r="N29" s="2"/>
      <c r="O29" s="26"/>
      <c r="P29" s="1"/>
      <c r="Q29" s="30"/>
      <c r="R29" s="1"/>
      <c r="S29" s="30"/>
      <c r="T29" s="1"/>
      <c r="U29" s="30"/>
      <c r="V29" s="1"/>
      <c r="W29" s="30"/>
      <c r="X29" s="1"/>
      <c r="Y29" s="30"/>
      <c r="Z29" s="1"/>
      <c r="AA29" s="30"/>
      <c r="AB29" s="1"/>
      <c r="AC29" s="35"/>
      <c r="AD29" s="3"/>
      <c r="AE29" s="40"/>
      <c r="AF29" s="85"/>
      <c r="AG29" s="1"/>
    </row>
    <row r="30" spans="3:33" ht="18" customHeight="1" thickBot="1">
      <c r="C30" s="17"/>
      <c r="D30" s="1"/>
      <c r="E30" s="17"/>
      <c r="F30" s="1"/>
      <c r="G30" s="23"/>
      <c r="H30" s="21"/>
      <c r="I30" s="17"/>
      <c r="J30" s="21"/>
      <c r="K30" s="54"/>
      <c r="L30" s="2"/>
      <c r="M30" s="54"/>
      <c r="N30" s="2"/>
      <c r="O30" s="26"/>
      <c r="P30" s="1"/>
      <c r="Q30" s="30"/>
      <c r="R30" s="1"/>
      <c r="S30" s="30"/>
      <c r="T30" s="1"/>
      <c r="U30" s="30"/>
      <c r="V30" s="1"/>
      <c r="W30" s="30"/>
      <c r="X30" s="1"/>
      <c r="Y30" s="30"/>
      <c r="Z30" s="1"/>
      <c r="AA30" s="30"/>
      <c r="AB30" s="1"/>
      <c r="AC30" s="35"/>
      <c r="AD30" s="3"/>
      <c r="AE30" s="40"/>
      <c r="AF30" s="85"/>
      <c r="AG30" s="1"/>
    </row>
    <row r="31" spans="3:33" ht="18" customHeight="1" thickBot="1">
      <c r="C31" s="17"/>
      <c r="D31" s="1"/>
      <c r="E31" s="17"/>
      <c r="F31" s="1"/>
      <c r="G31" s="23"/>
      <c r="H31" s="21"/>
      <c r="I31" s="17"/>
      <c r="J31" s="21"/>
      <c r="K31" s="54"/>
      <c r="L31" s="2"/>
      <c r="M31" s="54"/>
      <c r="N31" s="2"/>
      <c r="O31" s="26"/>
      <c r="P31" s="1"/>
      <c r="Q31" s="30"/>
      <c r="R31" s="1"/>
      <c r="S31" s="30"/>
      <c r="T31" s="1"/>
      <c r="U31" s="30"/>
      <c r="V31" s="1"/>
      <c r="W31" s="30"/>
      <c r="X31" s="1"/>
      <c r="Y31" s="30"/>
      <c r="Z31" s="1"/>
      <c r="AA31" s="30"/>
      <c r="AB31" s="1"/>
      <c r="AC31" s="35"/>
      <c r="AD31" s="3"/>
      <c r="AE31" s="40"/>
      <c r="AF31" s="85"/>
      <c r="AG31" s="1"/>
    </row>
    <row r="32" spans="3:33" ht="18" customHeight="1" thickBot="1">
      <c r="C32" s="17"/>
      <c r="D32" s="1"/>
      <c r="E32" s="17"/>
      <c r="F32" s="1"/>
      <c r="G32" s="23"/>
      <c r="H32" s="21"/>
      <c r="I32" s="17"/>
      <c r="J32" s="21"/>
      <c r="K32" s="54"/>
      <c r="L32" s="2"/>
      <c r="M32" s="54"/>
      <c r="N32" s="2"/>
      <c r="O32" s="26"/>
      <c r="P32" s="1"/>
      <c r="Q32" s="30"/>
      <c r="R32" s="1"/>
      <c r="S32" s="30"/>
      <c r="T32" s="1"/>
      <c r="U32" s="30"/>
      <c r="V32" s="1"/>
      <c r="W32" s="30"/>
      <c r="X32" s="1"/>
      <c r="Y32" s="30"/>
      <c r="Z32" s="1"/>
      <c r="AA32" s="30"/>
      <c r="AB32" s="1"/>
      <c r="AC32" s="35"/>
      <c r="AD32" s="3"/>
      <c r="AE32" s="40"/>
      <c r="AF32" s="85"/>
      <c r="AG32" s="1"/>
    </row>
    <row r="33" spans="3:33" ht="18" customHeight="1" thickBot="1">
      <c r="C33" s="17"/>
      <c r="D33" s="1"/>
      <c r="E33" s="17"/>
      <c r="F33" s="1"/>
      <c r="G33" s="23"/>
      <c r="H33" s="21"/>
      <c r="I33" s="17"/>
      <c r="J33" s="21"/>
      <c r="K33" s="54"/>
      <c r="L33" s="2"/>
      <c r="M33" s="54"/>
      <c r="N33" s="2"/>
      <c r="O33" s="26"/>
      <c r="P33" s="1"/>
      <c r="Q33" s="30"/>
      <c r="R33" s="1"/>
      <c r="S33" s="30"/>
      <c r="T33" s="1"/>
      <c r="U33" s="30"/>
      <c r="V33" s="1"/>
      <c r="W33" s="30"/>
      <c r="X33" s="1"/>
      <c r="Y33" s="30"/>
      <c r="Z33" s="1"/>
      <c r="AA33" s="30"/>
      <c r="AB33" s="1"/>
      <c r="AC33" s="35"/>
      <c r="AD33" s="3"/>
      <c r="AE33" s="40"/>
      <c r="AF33" s="85"/>
      <c r="AG33" s="1"/>
    </row>
    <row r="34" spans="3:33" ht="18" customHeight="1" thickBot="1">
      <c r="C34" s="17"/>
      <c r="D34" s="1"/>
      <c r="E34" s="17"/>
      <c r="F34" s="1"/>
      <c r="G34" s="23"/>
      <c r="H34" s="21"/>
      <c r="I34" s="17"/>
      <c r="J34" s="21"/>
      <c r="K34" s="54"/>
      <c r="L34" s="2"/>
      <c r="M34" s="54"/>
      <c r="N34" s="2"/>
      <c r="O34" s="26"/>
      <c r="P34" s="1"/>
      <c r="Q34" s="30"/>
      <c r="R34" s="1"/>
      <c r="S34" s="30"/>
      <c r="T34" s="1"/>
      <c r="U34" s="30"/>
      <c r="V34" s="1"/>
      <c r="W34" s="30"/>
      <c r="X34" s="1"/>
      <c r="Y34" s="30"/>
      <c r="Z34" s="1"/>
      <c r="AA34" s="30"/>
      <c r="AB34" s="1"/>
      <c r="AC34" s="35"/>
      <c r="AD34" s="3"/>
      <c r="AE34" s="40"/>
      <c r="AF34" s="85"/>
      <c r="AG34" s="1"/>
    </row>
    <row r="35" spans="3:33" ht="18" customHeight="1" thickBot="1">
      <c r="C35" s="17"/>
      <c r="D35" s="1"/>
      <c r="E35" s="17"/>
      <c r="F35" s="1"/>
      <c r="G35" s="23"/>
      <c r="H35" s="21"/>
      <c r="I35" s="17"/>
      <c r="J35" s="21"/>
      <c r="K35" s="54"/>
      <c r="L35" s="2"/>
      <c r="M35" s="54"/>
      <c r="N35" s="2"/>
      <c r="O35" s="26"/>
      <c r="P35" s="1"/>
      <c r="Q35" s="30"/>
      <c r="R35" s="1"/>
      <c r="S35" s="30"/>
      <c r="T35" s="1"/>
      <c r="U35" s="30"/>
      <c r="V35" s="1"/>
      <c r="W35" s="30"/>
      <c r="X35" s="1"/>
      <c r="Y35" s="30"/>
      <c r="Z35" s="1"/>
      <c r="AA35" s="30"/>
      <c r="AB35" s="1"/>
      <c r="AC35" s="35"/>
      <c r="AD35" s="3"/>
      <c r="AE35" s="40"/>
      <c r="AF35" s="85"/>
      <c r="AG35" s="1"/>
    </row>
    <row r="36" spans="3:33" ht="18" customHeight="1" thickBot="1">
      <c r="C36" s="17"/>
      <c r="D36" s="1"/>
      <c r="E36" s="17"/>
      <c r="F36" s="1"/>
      <c r="G36" s="23"/>
      <c r="H36" s="21"/>
      <c r="I36" s="17"/>
      <c r="J36" s="21"/>
      <c r="K36" s="54"/>
      <c r="L36" s="2"/>
      <c r="M36" s="54"/>
      <c r="N36" s="2"/>
      <c r="O36" s="26"/>
      <c r="P36" s="1"/>
      <c r="Q36" s="30"/>
      <c r="R36" s="1"/>
      <c r="S36" s="30"/>
      <c r="T36" s="1"/>
      <c r="U36" s="30"/>
      <c r="V36" s="1"/>
      <c r="W36" s="30"/>
      <c r="X36" s="1"/>
      <c r="Y36" s="30"/>
      <c r="Z36" s="1"/>
      <c r="AA36" s="30"/>
      <c r="AB36" s="1"/>
      <c r="AC36" s="35"/>
      <c r="AD36" s="3"/>
      <c r="AE36" s="40"/>
      <c r="AF36" s="85"/>
      <c r="AG36" s="1"/>
    </row>
    <row r="37" spans="3:33" ht="18" customHeight="1" thickBot="1">
      <c r="C37" s="17"/>
      <c r="D37" s="1"/>
      <c r="E37" s="17"/>
      <c r="F37" s="1"/>
      <c r="G37" s="23"/>
      <c r="H37" s="21"/>
      <c r="I37" s="17"/>
      <c r="J37" s="21"/>
      <c r="K37" s="54"/>
      <c r="L37" s="2"/>
      <c r="M37" s="54"/>
      <c r="N37" s="2"/>
      <c r="O37" s="26"/>
      <c r="P37" s="1"/>
      <c r="Q37" s="30"/>
      <c r="R37" s="1"/>
      <c r="S37" s="30"/>
      <c r="T37" s="1"/>
      <c r="U37" s="30"/>
      <c r="V37" s="1"/>
      <c r="W37" s="30"/>
      <c r="X37" s="1"/>
      <c r="Y37" s="30"/>
      <c r="Z37" s="1"/>
      <c r="AA37" s="30"/>
      <c r="AB37" s="1"/>
      <c r="AC37" s="35"/>
      <c r="AD37" s="3"/>
      <c r="AE37" s="40"/>
      <c r="AF37" s="85"/>
      <c r="AG37" s="1"/>
    </row>
    <row r="38" spans="3:33" ht="12.75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3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</row>
    <row r="39" spans="3:33" ht="12.75">
      <c r="C39" s="70"/>
      <c r="D39" s="5" t="s">
        <v>22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4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71"/>
    </row>
    <row r="40" spans="3:33" ht="12.75">
      <c r="C40" s="7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71"/>
    </row>
    <row r="41" spans="3:33" ht="12.75">
      <c r="C41" s="7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71"/>
    </row>
    <row r="42" spans="3:33" ht="12.75">
      <c r="C42" s="7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71"/>
    </row>
    <row r="43" spans="3:33" ht="12.75">
      <c r="C43" s="70"/>
      <c r="D43" s="75" t="s">
        <v>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71"/>
    </row>
    <row r="44" spans="3:33" ht="13.5" thickBot="1">
      <c r="C44" s="72"/>
      <c r="D44" s="76" t="s">
        <v>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4"/>
    </row>
    <row r="46" ht="12.75">
      <c r="D46" s="95"/>
    </row>
    <row r="100" ht="14.25" customHeight="1"/>
    <row r="101" spans="4:38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</sheetData>
  <sheetProtection/>
  <mergeCells count="21">
    <mergeCell ref="C16:AG16"/>
    <mergeCell ref="N19:AF19"/>
    <mergeCell ref="AG20:AG22"/>
    <mergeCell ref="AD20:AD22"/>
    <mergeCell ref="AF20:AF22"/>
    <mergeCell ref="C14:AG14"/>
    <mergeCell ref="C15:AG15"/>
    <mergeCell ref="D8:E8"/>
    <mergeCell ref="V20:V22"/>
    <mergeCell ref="H20:H22"/>
    <mergeCell ref="X20:X22"/>
    <mergeCell ref="D20:D22"/>
    <mergeCell ref="Z20:Z22"/>
    <mergeCell ref="AB20:AB22"/>
    <mergeCell ref="F20:F22"/>
    <mergeCell ref="N20:N22"/>
    <mergeCell ref="P20:P22"/>
    <mergeCell ref="J20:J22"/>
    <mergeCell ref="L20:L22"/>
    <mergeCell ref="R20:R22"/>
    <mergeCell ref="T20:T22"/>
  </mergeCells>
  <printOptions/>
  <pageMargins left="0.31496062992125984" right="0.15748031496062992" top="1.1023622047244095" bottom="0.3937007874015748" header="0" footer="0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C11" sqref="C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11.421875" defaultRowHeight="12.75"/>
  <sheetData>
    <row r="2" ht="12.75">
      <c r="B2">
        <f>(0.8/20)*550000</f>
        <v>22000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DGII</dc:creator>
  <cp:keywords/>
  <dc:description/>
  <cp:lastModifiedBy>carlos.valladares</cp:lastModifiedBy>
  <cp:lastPrinted>2013-05-22T14:39:52Z</cp:lastPrinted>
  <dcterms:created xsi:type="dcterms:W3CDTF">1999-12-09T14:24:20Z</dcterms:created>
  <dcterms:modified xsi:type="dcterms:W3CDTF">2013-05-22T14:43:00Z</dcterms:modified>
  <cp:category/>
  <cp:version/>
  <cp:contentType/>
  <cp:contentStatus/>
</cp:coreProperties>
</file>